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/>
  </bookViews>
  <sheets>
    <sheet name="I mięso i produkty mięsne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2" l="1"/>
  <c r="I34" i="2"/>
  <c r="H34" i="2"/>
  <c r="G21" i="2" l="1"/>
  <c r="I21" i="2"/>
  <c r="O21" i="2"/>
  <c r="H21" i="2"/>
  <c r="H31" i="2"/>
  <c r="G31" i="2"/>
  <c r="I31" i="2" s="1"/>
  <c r="G13" i="2" l="1"/>
  <c r="H19" i="2" l="1"/>
  <c r="G19" i="2"/>
  <c r="I19" i="2" s="1"/>
  <c r="G25" i="2" l="1"/>
  <c r="G28" i="2"/>
  <c r="G33" i="2"/>
  <c r="G14" i="2"/>
  <c r="G30" i="2"/>
  <c r="G26" i="2"/>
  <c r="G32" i="2"/>
  <c r="G22" i="2"/>
  <c r="G29" i="2"/>
  <c r="G24" i="2"/>
  <c r="G15" i="2"/>
  <c r="G16" i="2"/>
  <c r="G27" i="2"/>
  <c r="G23" i="2"/>
  <c r="G18" i="2"/>
  <c r="G35" i="2"/>
  <c r="G17" i="2"/>
  <c r="G20" i="2" l="1"/>
  <c r="O35" i="2" l="1"/>
  <c r="H17" i="2"/>
  <c r="I17" i="2"/>
  <c r="I25" i="2" l="1"/>
  <c r="I28" i="2"/>
  <c r="I33" i="2"/>
  <c r="I14" i="2"/>
  <c r="I30" i="2"/>
  <c r="I26" i="2"/>
  <c r="I32" i="2"/>
  <c r="I22" i="2"/>
  <c r="I29" i="2"/>
  <c r="I24" i="2"/>
  <c r="I15" i="2"/>
  <c r="I16" i="2"/>
  <c r="I27" i="2"/>
  <c r="I23" i="2"/>
  <c r="I13" i="2"/>
  <c r="I18" i="2"/>
  <c r="I35" i="2"/>
  <c r="I20" i="2"/>
  <c r="H25" i="2"/>
  <c r="H28" i="2"/>
  <c r="H33" i="2"/>
  <c r="H14" i="2"/>
  <c r="H30" i="2"/>
  <c r="H26" i="2"/>
  <c r="H32" i="2"/>
  <c r="H22" i="2"/>
  <c r="H29" i="2"/>
  <c r="H24" i="2"/>
  <c r="H15" i="2"/>
  <c r="H16" i="2"/>
  <c r="H27" i="2"/>
  <c r="H23" i="2"/>
  <c r="H13" i="2"/>
  <c r="H18" i="2"/>
  <c r="H35" i="2"/>
  <c r="H20" i="2"/>
  <c r="O36" i="2"/>
  <c r="O14" i="2"/>
  <c r="O15" i="2"/>
  <c r="O16" i="2"/>
  <c r="O17" i="2"/>
  <c r="O18" i="2"/>
  <c r="O19" i="2"/>
  <c r="O20" i="2"/>
  <c r="O22" i="2"/>
  <c r="O23" i="2"/>
  <c r="O24" i="2"/>
  <c r="O25" i="2"/>
  <c r="O26" i="2"/>
  <c r="O27" i="2"/>
  <c r="O28" i="2"/>
  <c r="O29" i="2"/>
  <c r="O30" i="2"/>
  <c r="O32" i="2"/>
  <c r="O33" i="2"/>
  <c r="O13" i="2"/>
  <c r="H37" i="2" l="1"/>
  <c r="I37" i="2"/>
</calcChain>
</file>

<file path=xl/sharedStrings.xml><?xml version="1.0" encoding="utf-8"?>
<sst xmlns="http://schemas.openxmlformats.org/spreadsheetml/2006/main" count="111" uniqueCount="89">
  <si>
    <t>……………………………..</t>
  </si>
  <si>
    <t>……………………………………………</t>
  </si>
  <si>
    <t>Pieczęć firmy</t>
  </si>
  <si>
    <t xml:space="preserve">Miejscowość, data </t>
  </si>
  <si>
    <t>FORMULARZ CENOWY</t>
  </si>
  <si>
    <t>Lp.</t>
  </si>
  <si>
    <t>Cena jednost-kowa brutto       w zł</t>
  </si>
  <si>
    <t>1.</t>
  </si>
  <si>
    <t>2.</t>
  </si>
  <si>
    <t>3.</t>
  </si>
  <si>
    <t>4.</t>
  </si>
  <si>
    <t>5.</t>
  </si>
  <si>
    <t>6.</t>
  </si>
  <si>
    <t>kg</t>
  </si>
  <si>
    <t>7.</t>
  </si>
  <si>
    <t>8.</t>
  </si>
  <si>
    <t>9.</t>
  </si>
  <si>
    <t>10.</t>
  </si>
  <si>
    <t>11.</t>
  </si>
  <si>
    <t>12.</t>
  </si>
  <si>
    <t>13.</t>
  </si>
  <si>
    <t>14.</t>
  </si>
  <si>
    <t>Łączna wartość brutto:</t>
  </si>
  <si>
    <t xml:space="preserve">Słownie: </t>
  </si>
  <si>
    <t>15.</t>
  </si>
  <si>
    <t>16.</t>
  </si>
  <si>
    <t>17.</t>
  </si>
  <si>
    <t>18.</t>
  </si>
  <si>
    <t xml:space="preserve">             kwota brutto:………………………………………..słownie………………………………………………..</t>
  </si>
  <si>
    <t>Ilości podane w tym załączniku są ilościami przybliżonymi i mogą ulec zmianie w zależności od ilości żywionych osób.</t>
  </si>
  <si>
    <t>19.</t>
  </si>
  <si>
    <t xml:space="preserve">Nazwa artykułu                                               Wymagana gramatura                   </t>
  </si>
  <si>
    <t>Jedno-stka miary</t>
  </si>
  <si>
    <t xml:space="preserve">Zgodne z Rozporządzeniem Ministra Zdrowia z dnia 26 lipca 2016r. </t>
  </si>
  <si>
    <t xml:space="preserve">Zamawiający wymaga, aby zamawiane wędliny,( szynki) były pokrojone i dostarczone w opakowaniach paczkowanych hermetycznie </t>
  </si>
  <si>
    <t xml:space="preserve">Kiełbasy, szynki zawierające nie więcej niż 10g tłuszczu w 100g produktu gotowego do spożycia. </t>
  </si>
  <si>
    <t>Godziny dostawy : 7.00- 9.00</t>
  </si>
  <si>
    <t>Wymagania   dla mięsa</t>
  </si>
  <si>
    <t xml:space="preserve">klasa I, świeże, </t>
  </si>
  <si>
    <t xml:space="preserve">-          czystość – mięso czyste, bez śladów zanieczyszczeń ciałami obcymi, dobrze wykrwawione, </t>
  </si>
  <si>
    <t>-          konsystencja – jędrna, elastyczna, odkształcająca się,</t>
  </si>
  <si>
    <t>-          smak i zapach – swoisty, charakterystyczny dla mięsa, bez oznak zaparzenia i zepsucia, nie dopuszczalny zapach płciowy lub moczowy,</t>
  </si>
  <si>
    <t>-          barwa – od jasnoczerwonej do ciemnoczerwonej,</t>
  </si>
  <si>
    <t>-          mięso oznakowane przez lekarza weterynarii – zdatne do spożycia, ze sztuk zdrowych, nie pochodzących z knurów i loch.</t>
  </si>
  <si>
    <t>Wymagania dla wędlin :</t>
  </si>
  <si>
    <t>-          klasa I, świeże, wystudzone, powierzchnia sucha, osłonka ściśle przylegająca, równomiernie pomarszczona,</t>
  </si>
  <si>
    <t xml:space="preserve">-          niedopuszczalne zacieki tłuszczu i galarety pod osłonką, jej pęknięcia i wyciek farszu, w osłonkach naturalnych lub sztucznych, </t>
  </si>
  <si>
    <t xml:space="preserve">-          wędliny muszą być zapakowane w folię zgrzaną na obrzeżach w opakowaniach maksimum 2 kg, na opakowaniu ma być naklejona etykieta z datą produkcji </t>
  </si>
  <si>
    <t xml:space="preserve">           oraz terminem przydatności do spożycia, składem.</t>
  </si>
  <si>
    <t>Towar proponwany przez wykonawcę</t>
  </si>
  <si>
    <t xml:space="preserve">z oznakowanym terminem ważności oraz składem,  świeże bez obcych zapachów, </t>
  </si>
  <si>
    <t>polędwica sopocka do produkcji której użyto minimum 80g mięsa lub więcej  na 100 g produktu</t>
  </si>
  <si>
    <t>Filet z piersi kurczaka - pojedynczy, świeży –mięśnie piersiowe pojedyńcze pozbawione skóry, kości i ścięgien,
Z chowu polskiego</t>
  </si>
  <si>
    <t xml:space="preserve">Filet z indyka- mięśnie piersiowe pozbawione skóry, kości i
ścięgien, Z chowu polskiego. </t>
  </si>
  <si>
    <t>Łopatka- część zasadnicza wieprzowiny, w skład łopatki wchodzi tkanka mięsna grubo włóknista, poprzerastana tłuszczem i tkanką łączną.  Z chowu polskiego.</t>
  </si>
  <si>
    <t xml:space="preserve">Cena jednostowa netto </t>
  </si>
  <si>
    <t>Wartość netto w zł (kol. 3x kol. 5)</t>
  </si>
  <si>
    <t xml:space="preserve">Planowana Ilość </t>
  </si>
  <si>
    <t>Stawka vat</t>
  </si>
  <si>
    <t xml:space="preserve">szynkowa wieprzowa,  do produkcji której użyto minimum 80g mięsa lub więcej  na 100 g produktu bez substancji zwiększających wydajność E
-450 </t>
  </si>
  <si>
    <t>karkówka z chowu polskiego, bez kosci  w skład karkówki wchodzi tkanka mięsna grubo włóknista, poprzerastana tłuszczem i tkanką łączną; barwa; ciemnoróżowa</t>
  </si>
  <si>
    <t>Wartość brutto  w zł (kol.3 x kol.7)</t>
  </si>
  <si>
    <t>PAKIET 1</t>
  </si>
  <si>
    <t xml:space="preserve">Ligawa wołowa,bez przerostu tkanki tłuszczowej </t>
  </si>
  <si>
    <t>Kabanosy drobiowe/ wieprzowe</t>
  </si>
  <si>
    <t>KOLUMNA DO WYPEŁNIENIA</t>
  </si>
  <si>
    <t>NIEBIESKA</t>
  </si>
  <si>
    <t>Załącznik nr 2a</t>
  </si>
  <si>
    <t>Polędwica wieprzowa surowa</t>
  </si>
  <si>
    <t xml:space="preserve">Boczek parzony wędzony wieprzowy, bez żeberek ze skórą </t>
  </si>
  <si>
    <r>
      <rPr>
        <b/>
        <sz val="12"/>
        <color theme="1"/>
        <rFont val="Czcionka tekstu podstawowego"/>
        <charset val="238"/>
      </rPr>
      <t>Pakiet 1</t>
    </r>
    <r>
      <rPr>
        <sz val="12"/>
        <color theme="1"/>
        <rFont val="Czcionka tekstu podstawowego"/>
        <family val="2"/>
        <charset val="238"/>
      </rPr>
      <t xml:space="preserve">  kwota netto:…………………………………………słownie…………………………………………………</t>
    </r>
  </si>
  <si>
    <t>Produkty zwierzęce, mięso i produkty mięsne, wędliny.</t>
  </si>
  <si>
    <t xml:space="preserve">schab b/k, bez przerostu tkanki tłuszczowej i bez skóry, z chowu polskiego </t>
  </si>
  <si>
    <t>Szynka surowa bez kości wieprzowa- ekstra- kulka część zasadnicza wieprzowiny-odcięta z tylnej półtuszy bez nogi i golonki Z chowu polskiego.</t>
  </si>
  <si>
    <t>Parówki z szynki  zawartość mięsa co najmniej 80%, bez substancji zwiększających wydajność E 450</t>
  </si>
  <si>
    <t>Kiełbasa podwawelska o zawartości nie mniej niż 80 % mięsa</t>
  </si>
  <si>
    <t>Pasztet pieczony, bez substancji zwiększających wydajność  E-450,zawartość mięsa 75% wygląd w przekroju:struktura plastra o grubości 3 mm, dość ścisła, smak i zapach charakterystyczny dla procesu pieczenia,</t>
  </si>
  <si>
    <t>Podudzie z kurczaka świeże, noga - część dolna, podobnej wielkości, o wadze od 10 do 20 dag, oczyszczone, umyte i świeże z chowu polskiego.</t>
  </si>
  <si>
    <t>20.</t>
  </si>
  <si>
    <t xml:space="preserve">Kiełbasa krakowska </t>
  </si>
  <si>
    <t xml:space="preserve">Filet pieczony z indyka,  do produkcji której użyto minimum 80g mięsa lub więcej  na 100 g produktu, bez substancji zwiększających wydajność E
-450 </t>
  </si>
  <si>
    <t>żeberka wieprzowe z chowu polskiego</t>
  </si>
  <si>
    <t>21.</t>
  </si>
  <si>
    <t xml:space="preserve">szynka konserowowa do produkcji której użyto minimum 80g mięsa lub więcej  na 100 g produktu bez substancji zwiększających wydajność E
-450 </t>
  </si>
  <si>
    <t>Kości kulinarne - oczyszczone, bez piór, umyte i świeże, z polskiego chowu</t>
  </si>
  <si>
    <t xml:space="preserve">Kurczak cały (z wolnego wybiegu) – oczyszczony, bez piór, umyty i świeży,  z chowu polskiego </t>
  </si>
  <si>
    <t>22.</t>
  </si>
  <si>
    <t>szponder wołowy z kością na rosół</t>
  </si>
  <si>
    <t>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</si>
</sst>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2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sz val="12"/>
      <color theme="1"/>
      <name val="Czcionka tekstu podstawowego"/>
      <charset val="238"/>
    </font>
    <font>
      <b/>
      <sz val="10"/>
      <name val="Czcionka tekstu podstawowego"/>
      <family val="2"/>
      <charset val="238"/>
    </font>
    <font>
      <sz val="12"/>
      <name val="Czcionka tekstu podstawowego"/>
      <family val="2"/>
      <charset val="238"/>
    </font>
    <font>
      <sz val="10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alibri"/>
      <family val="2"/>
      <charset val="238"/>
    </font>
    <font>
      <sz val="8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wrapText="1"/>
    </xf>
    <xf numFmtId="0" fontId="4" fillId="0" borderId="0" xfId="0" applyFont="1"/>
    <xf numFmtId="0" fontId="5" fillId="0" borderId="0" xfId="0" applyFont="1" applyBorder="1"/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2" fontId="0" fillId="0" borderId="0" xfId="0" applyNumberFormat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0" fillId="0" borderId="0" xfId="0" applyBorder="1" applyAlignment="1">
      <alignment wrapText="1"/>
    </xf>
    <xf numFmtId="0" fontId="3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3" fillId="0" borderId="0" xfId="0" applyFont="1" applyAlignment="1"/>
    <xf numFmtId="0" fontId="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vertical="center"/>
    </xf>
    <xf numFmtId="9" fontId="0" fillId="0" borderId="1" xfId="0" applyNumberFormat="1" applyFont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6" fillId="0" borderId="0" xfId="0" applyNumberFormat="1" applyFont="1"/>
    <xf numFmtId="0" fontId="17" fillId="0" borderId="0" xfId="0" applyFont="1" applyAlignment="1"/>
    <xf numFmtId="2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4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NumberFormat="1" applyFont="1" applyAlignment="1">
      <alignment horizontal="center"/>
    </xf>
    <xf numFmtId="0" fontId="0" fillId="0" borderId="1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tabSelected="1" topLeftCell="A28" workbookViewId="0">
      <selection activeCell="A35" sqref="A35"/>
    </sheetView>
  </sheetViews>
  <sheetFormatPr defaultRowHeight="15"/>
  <cols>
    <col min="1" max="1" width="3.7109375" customWidth="1"/>
    <col min="2" max="2" width="35.7109375" customWidth="1"/>
    <col min="3" max="6" width="7.7109375" customWidth="1"/>
    <col min="7" max="8" width="12.7109375" customWidth="1"/>
    <col min="9" max="9" width="14.28515625" customWidth="1"/>
    <col min="10" max="10" width="10.85546875" bestFit="1" customWidth="1"/>
    <col min="11" max="11" width="2.28515625" customWidth="1"/>
    <col min="12" max="12" width="1.42578125" customWidth="1"/>
    <col min="13" max="14" width="1.7109375" customWidth="1"/>
    <col min="15" max="15" width="1.42578125" customWidth="1"/>
    <col min="16" max="17" width="1.7109375" customWidth="1"/>
  </cols>
  <sheetData>
    <row r="1" spans="1:15">
      <c r="A1" s="30"/>
      <c r="B1" s="1"/>
      <c r="C1" s="32"/>
      <c r="D1" s="3"/>
      <c r="E1" s="3"/>
      <c r="F1" s="3"/>
      <c r="I1" s="59" t="s">
        <v>67</v>
      </c>
      <c r="J1" s="60"/>
    </row>
    <row r="2" spans="1:15">
      <c r="A2" s="19"/>
      <c r="B2" s="1"/>
      <c r="C2" s="2"/>
      <c r="D2" s="3"/>
      <c r="E2" s="3"/>
      <c r="F2" s="3"/>
      <c r="G2" s="4"/>
      <c r="H2" s="4"/>
      <c r="I2" s="1"/>
      <c r="J2" s="1"/>
    </row>
    <row r="3" spans="1:15">
      <c r="B3" s="1"/>
      <c r="C3" s="2"/>
      <c r="D3" s="3"/>
      <c r="E3" s="3"/>
      <c r="F3" s="3"/>
      <c r="G3" s="1"/>
      <c r="H3" s="1"/>
      <c r="I3" s="1"/>
      <c r="J3" s="1"/>
    </row>
    <row r="4" spans="1:15">
      <c r="A4" s="4" t="s">
        <v>0</v>
      </c>
      <c r="B4" s="4"/>
      <c r="C4" s="2"/>
      <c r="D4" s="5"/>
      <c r="E4" s="5"/>
      <c r="F4" s="5"/>
      <c r="G4" s="4"/>
      <c r="H4" s="4"/>
      <c r="I4" s="62" t="s">
        <v>1</v>
      </c>
      <c r="J4" s="62"/>
    </row>
    <row r="5" spans="1:15">
      <c r="A5" s="4" t="s">
        <v>2</v>
      </c>
      <c r="B5" s="4"/>
      <c r="C5" s="2"/>
      <c r="D5" s="5"/>
      <c r="E5" s="5"/>
      <c r="F5" s="5"/>
      <c r="G5" s="4"/>
      <c r="H5" s="4"/>
      <c r="I5" s="62" t="s">
        <v>3</v>
      </c>
      <c r="J5" s="62"/>
    </row>
    <row r="6" spans="1:15">
      <c r="A6" s="4"/>
      <c r="B6" s="4"/>
      <c r="C6" s="2"/>
      <c r="D6" s="5"/>
      <c r="E6" s="5"/>
      <c r="F6" s="5"/>
      <c r="G6" s="4"/>
      <c r="H6" s="4"/>
      <c r="I6" s="4"/>
      <c r="J6" s="4"/>
    </row>
    <row r="7" spans="1:15" ht="18.75">
      <c r="A7" s="63" t="s">
        <v>4</v>
      </c>
      <c r="B7" s="63"/>
      <c r="C7" s="63"/>
      <c r="D7" s="63"/>
      <c r="E7" s="63"/>
      <c r="F7" s="63"/>
      <c r="G7" s="63"/>
      <c r="H7" s="63"/>
      <c r="I7" s="63"/>
      <c r="J7" s="63"/>
    </row>
    <row r="8" spans="1:15">
      <c r="A8" s="6"/>
      <c r="B8" s="7" t="s">
        <v>62</v>
      </c>
      <c r="C8" s="8"/>
      <c r="D8" s="9"/>
      <c r="E8" s="9"/>
      <c r="F8" s="9"/>
      <c r="G8" s="7"/>
      <c r="H8" s="48" t="s">
        <v>66</v>
      </c>
      <c r="I8" s="50" t="s">
        <v>65</v>
      </c>
      <c r="J8" s="7"/>
    </row>
    <row r="9" spans="1:15" ht="15.75">
      <c r="A9" s="64" t="s">
        <v>71</v>
      </c>
      <c r="B9" s="64"/>
      <c r="C9" s="64"/>
      <c r="D9" s="64"/>
      <c r="E9" s="64"/>
      <c r="F9" s="64"/>
      <c r="G9" s="64"/>
      <c r="H9" s="64"/>
      <c r="I9" s="64"/>
      <c r="J9" s="64"/>
    </row>
    <row r="10" spans="1:15">
      <c r="B10" s="1"/>
      <c r="C10" s="2"/>
      <c r="D10" s="3"/>
      <c r="E10" s="3"/>
      <c r="F10" s="3"/>
      <c r="G10" s="1"/>
      <c r="H10" s="1"/>
      <c r="I10" s="1"/>
      <c r="J10" s="1"/>
    </row>
    <row r="11" spans="1:15" ht="51">
      <c r="A11" s="10" t="s">
        <v>5</v>
      </c>
      <c r="B11" s="10" t="s">
        <v>31</v>
      </c>
      <c r="C11" s="10" t="s">
        <v>57</v>
      </c>
      <c r="D11" s="10" t="s">
        <v>32</v>
      </c>
      <c r="E11" s="10" t="s">
        <v>55</v>
      </c>
      <c r="F11" s="10" t="s">
        <v>58</v>
      </c>
      <c r="G11" s="10" t="s">
        <v>6</v>
      </c>
      <c r="H11" s="10" t="s">
        <v>56</v>
      </c>
      <c r="I11" s="10" t="s">
        <v>61</v>
      </c>
      <c r="J11" s="10" t="s">
        <v>49</v>
      </c>
    </row>
    <row r="12" spans="1:15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</row>
    <row r="13" spans="1:15" ht="30">
      <c r="A13" s="21" t="s">
        <v>7</v>
      </c>
      <c r="B13" s="16" t="s">
        <v>69</v>
      </c>
      <c r="C13" s="22">
        <v>50</v>
      </c>
      <c r="D13" s="14" t="s">
        <v>13</v>
      </c>
      <c r="E13" s="46"/>
      <c r="F13" s="44">
        <v>0.05</v>
      </c>
      <c r="G13" s="14">
        <f>(E13*F13)+E13</f>
        <v>0</v>
      </c>
      <c r="H13" s="51">
        <f t="shared" ref="H13:H35" si="0">C13*E13</f>
        <v>0</v>
      </c>
      <c r="I13" s="51">
        <f t="shared" ref="I13:I35" si="1">C13*G13</f>
        <v>0</v>
      </c>
      <c r="J13" s="12"/>
      <c r="O13" s="49">
        <f>E13+(E13*F13)</f>
        <v>0</v>
      </c>
    </row>
    <row r="14" spans="1:15" ht="75">
      <c r="A14" s="21" t="s">
        <v>8</v>
      </c>
      <c r="B14" s="16" t="s">
        <v>80</v>
      </c>
      <c r="C14" s="13">
        <v>10</v>
      </c>
      <c r="D14" s="14" t="s">
        <v>13</v>
      </c>
      <c r="E14" s="46"/>
      <c r="F14" s="44">
        <v>0.05</v>
      </c>
      <c r="G14" s="14">
        <f t="shared" ref="G14:G35" si="2">(E14*F14)+E14</f>
        <v>0</v>
      </c>
      <c r="H14" s="51">
        <f t="shared" si="0"/>
        <v>0</v>
      </c>
      <c r="I14" s="51">
        <f t="shared" si="1"/>
        <v>0</v>
      </c>
      <c r="J14" s="12"/>
      <c r="O14" s="49">
        <f t="shared" ref="O14:O36" si="3">E14+(E14*F14)</f>
        <v>0</v>
      </c>
    </row>
    <row r="15" spans="1:15" ht="45">
      <c r="A15" s="21" t="s">
        <v>9</v>
      </c>
      <c r="B15" s="15" t="s">
        <v>53</v>
      </c>
      <c r="C15" s="22">
        <v>400</v>
      </c>
      <c r="D15" s="14" t="s">
        <v>13</v>
      </c>
      <c r="E15" s="46"/>
      <c r="F15" s="44">
        <v>0.05</v>
      </c>
      <c r="G15" s="14">
        <f t="shared" si="2"/>
        <v>0</v>
      </c>
      <c r="H15" s="51">
        <f t="shared" si="0"/>
        <v>0</v>
      </c>
      <c r="I15" s="51">
        <f t="shared" si="1"/>
        <v>0</v>
      </c>
      <c r="J15" s="12"/>
      <c r="O15" s="49">
        <f t="shared" si="3"/>
        <v>0</v>
      </c>
    </row>
    <row r="16" spans="1:15" ht="75">
      <c r="A16" s="21" t="s">
        <v>10</v>
      </c>
      <c r="B16" s="15" t="s">
        <v>52</v>
      </c>
      <c r="C16" s="22">
        <v>500</v>
      </c>
      <c r="D16" s="14" t="s">
        <v>13</v>
      </c>
      <c r="E16" s="46"/>
      <c r="F16" s="44">
        <v>0.05</v>
      </c>
      <c r="G16" s="14">
        <f t="shared" si="2"/>
        <v>0</v>
      </c>
      <c r="H16" s="51">
        <f t="shared" si="0"/>
        <v>0</v>
      </c>
      <c r="I16" s="51">
        <f t="shared" si="1"/>
        <v>0</v>
      </c>
      <c r="J16" s="12"/>
      <c r="O16" s="49">
        <f t="shared" si="3"/>
        <v>0</v>
      </c>
    </row>
    <row r="17" spans="1:15">
      <c r="A17" s="21" t="s">
        <v>11</v>
      </c>
      <c r="B17" s="16" t="s">
        <v>64</v>
      </c>
      <c r="C17" s="22">
        <v>20</v>
      </c>
      <c r="D17" s="14" t="s">
        <v>13</v>
      </c>
      <c r="E17" s="46"/>
      <c r="F17" s="44">
        <v>0.05</v>
      </c>
      <c r="G17" s="14">
        <f t="shared" si="2"/>
        <v>0</v>
      </c>
      <c r="H17" s="51">
        <f t="shared" si="0"/>
        <v>0</v>
      </c>
      <c r="I17" s="51">
        <f t="shared" si="1"/>
        <v>0</v>
      </c>
      <c r="J17" s="12"/>
      <c r="O17" s="49">
        <f t="shared" si="3"/>
        <v>0</v>
      </c>
    </row>
    <row r="18" spans="1:15" ht="75">
      <c r="A18" s="21" t="s">
        <v>12</v>
      </c>
      <c r="B18" s="16" t="s">
        <v>60</v>
      </c>
      <c r="C18" s="22">
        <v>80</v>
      </c>
      <c r="D18" s="14" t="s">
        <v>13</v>
      </c>
      <c r="E18" s="46"/>
      <c r="F18" s="44">
        <v>0.05</v>
      </c>
      <c r="G18" s="14">
        <f t="shared" si="2"/>
        <v>0</v>
      </c>
      <c r="H18" s="51">
        <f t="shared" si="0"/>
        <v>0</v>
      </c>
      <c r="I18" s="51">
        <f t="shared" si="1"/>
        <v>0</v>
      </c>
      <c r="J18" s="12"/>
      <c r="O18" s="49">
        <f t="shared" si="3"/>
        <v>0</v>
      </c>
    </row>
    <row r="19" spans="1:15">
      <c r="A19" s="21" t="s">
        <v>14</v>
      </c>
      <c r="B19" s="16" t="s">
        <v>79</v>
      </c>
      <c r="C19" s="22">
        <v>30</v>
      </c>
      <c r="D19" s="14" t="s">
        <v>13</v>
      </c>
      <c r="E19" s="46"/>
      <c r="F19" s="44">
        <v>0.05</v>
      </c>
      <c r="G19" s="14">
        <f t="shared" si="2"/>
        <v>0</v>
      </c>
      <c r="H19" s="51">
        <f t="shared" si="0"/>
        <v>0</v>
      </c>
      <c r="I19" s="51">
        <f t="shared" si="1"/>
        <v>0</v>
      </c>
      <c r="J19" s="12"/>
      <c r="O19" s="49">
        <f t="shared" si="3"/>
        <v>0</v>
      </c>
    </row>
    <row r="20" spans="1:15" ht="30">
      <c r="A20" s="21" t="s">
        <v>15</v>
      </c>
      <c r="B20" s="17" t="s">
        <v>75</v>
      </c>
      <c r="C20" s="57">
        <v>180</v>
      </c>
      <c r="D20" s="11" t="s">
        <v>13</v>
      </c>
      <c r="E20" s="58"/>
      <c r="F20" s="44">
        <v>0.05</v>
      </c>
      <c r="G20" s="14">
        <f t="shared" si="2"/>
        <v>0</v>
      </c>
      <c r="H20" s="51">
        <f t="shared" si="0"/>
        <v>0</v>
      </c>
      <c r="I20" s="51">
        <f t="shared" si="1"/>
        <v>0</v>
      </c>
      <c r="J20" s="18"/>
      <c r="O20" s="49">
        <f t="shared" si="3"/>
        <v>0</v>
      </c>
    </row>
    <row r="21" spans="1:15" ht="45">
      <c r="A21" s="21" t="s">
        <v>16</v>
      </c>
      <c r="B21" s="17" t="s">
        <v>84</v>
      </c>
      <c r="C21" s="57">
        <v>20</v>
      </c>
      <c r="D21" s="11" t="s">
        <v>13</v>
      </c>
      <c r="E21" s="58"/>
      <c r="F21" s="44">
        <v>0.05</v>
      </c>
      <c r="G21" s="14">
        <f t="shared" si="2"/>
        <v>0</v>
      </c>
      <c r="H21" s="51">
        <f t="shared" si="0"/>
        <v>0</v>
      </c>
      <c r="I21" s="51">
        <f t="shared" si="1"/>
        <v>0</v>
      </c>
      <c r="J21" s="18"/>
      <c r="O21" s="49">
        <f t="shared" si="3"/>
        <v>0</v>
      </c>
    </row>
    <row r="22" spans="1:15" ht="45">
      <c r="A22" s="21" t="s">
        <v>17</v>
      </c>
      <c r="B22" s="23" t="s">
        <v>85</v>
      </c>
      <c r="C22" s="24">
        <v>60</v>
      </c>
      <c r="D22" s="14" t="s">
        <v>13</v>
      </c>
      <c r="E22" s="47"/>
      <c r="F22" s="44">
        <v>0.05</v>
      </c>
      <c r="G22" s="14">
        <f t="shared" si="2"/>
        <v>0</v>
      </c>
      <c r="H22" s="51">
        <f t="shared" si="0"/>
        <v>0</v>
      </c>
      <c r="I22" s="51">
        <f t="shared" si="1"/>
        <v>0</v>
      </c>
      <c r="J22" s="18"/>
      <c r="O22" s="49">
        <f t="shared" si="3"/>
        <v>0</v>
      </c>
    </row>
    <row r="23" spans="1:15" ht="30">
      <c r="A23" s="21" t="s">
        <v>18</v>
      </c>
      <c r="B23" s="17" t="s">
        <v>63</v>
      </c>
      <c r="C23" s="24">
        <v>60</v>
      </c>
      <c r="D23" s="14" t="s">
        <v>13</v>
      </c>
      <c r="E23" s="47"/>
      <c r="F23" s="44">
        <v>0.05</v>
      </c>
      <c r="G23" s="14">
        <f t="shared" si="2"/>
        <v>0</v>
      </c>
      <c r="H23" s="51">
        <f t="shared" si="0"/>
        <v>0</v>
      </c>
      <c r="I23" s="51">
        <f t="shared" si="1"/>
        <v>0</v>
      </c>
      <c r="J23" s="18"/>
      <c r="O23" s="49">
        <f t="shared" si="3"/>
        <v>0</v>
      </c>
    </row>
    <row r="24" spans="1:15" ht="75">
      <c r="A24" s="21" t="s">
        <v>19</v>
      </c>
      <c r="B24" s="23" t="s">
        <v>54</v>
      </c>
      <c r="C24" s="24">
        <v>50</v>
      </c>
      <c r="D24" s="14" t="s">
        <v>13</v>
      </c>
      <c r="E24" s="47"/>
      <c r="F24" s="44">
        <v>0.05</v>
      </c>
      <c r="G24" s="14">
        <f t="shared" si="2"/>
        <v>0</v>
      </c>
      <c r="H24" s="51">
        <f t="shared" si="0"/>
        <v>0</v>
      </c>
      <c r="I24" s="51">
        <f t="shared" si="1"/>
        <v>0</v>
      </c>
      <c r="J24" s="18"/>
      <c r="O24" s="49">
        <f t="shared" si="3"/>
        <v>0</v>
      </c>
    </row>
    <row r="25" spans="1:15" ht="45">
      <c r="A25" s="21" t="s">
        <v>20</v>
      </c>
      <c r="B25" s="17" t="s">
        <v>74</v>
      </c>
      <c r="C25" s="57">
        <v>80</v>
      </c>
      <c r="D25" s="14" t="s">
        <v>13</v>
      </c>
      <c r="E25" s="47"/>
      <c r="F25" s="44">
        <v>0.05</v>
      </c>
      <c r="G25" s="14">
        <f t="shared" si="2"/>
        <v>0</v>
      </c>
      <c r="H25" s="51">
        <f t="shared" si="0"/>
        <v>0</v>
      </c>
      <c r="I25" s="51">
        <f t="shared" si="1"/>
        <v>0</v>
      </c>
      <c r="J25" s="18"/>
      <c r="O25" s="49">
        <f t="shared" si="3"/>
        <v>0</v>
      </c>
    </row>
    <row r="26" spans="1:15" ht="105">
      <c r="A26" s="21" t="s">
        <v>21</v>
      </c>
      <c r="B26" s="23" t="s">
        <v>76</v>
      </c>
      <c r="C26" s="24">
        <v>30</v>
      </c>
      <c r="D26" s="14" t="s">
        <v>13</v>
      </c>
      <c r="E26" s="47"/>
      <c r="F26" s="44">
        <v>0.05</v>
      </c>
      <c r="G26" s="14">
        <f t="shared" si="2"/>
        <v>0</v>
      </c>
      <c r="H26" s="51">
        <f t="shared" si="0"/>
        <v>0</v>
      </c>
      <c r="I26" s="51">
        <f t="shared" si="1"/>
        <v>0</v>
      </c>
      <c r="J26" s="18"/>
      <c r="O26" s="49">
        <f t="shared" si="3"/>
        <v>0</v>
      </c>
    </row>
    <row r="27" spans="1:15" ht="60">
      <c r="A27" s="21" t="s">
        <v>24</v>
      </c>
      <c r="B27" s="17" t="s">
        <v>77</v>
      </c>
      <c r="C27" s="24">
        <v>400</v>
      </c>
      <c r="D27" s="14" t="s">
        <v>13</v>
      </c>
      <c r="E27" s="47"/>
      <c r="F27" s="44">
        <v>0.05</v>
      </c>
      <c r="G27" s="14">
        <f t="shared" si="2"/>
        <v>0</v>
      </c>
      <c r="H27" s="51">
        <f t="shared" si="0"/>
        <v>0</v>
      </c>
      <c r="I27" s="51">
        <f t="shared" si="1"/>
        <v>0</v>
      </c>
      <c r="J27" s="18"/>
      <c r="O27" s="49">
        <f t="shared" si="3"/>
        <v>0</v>
      </c>
    </row>
    <row r="28" spans="1:15" ht="45">
      <c r="A28" s="21" t="s">
        <v>25</v>
      </c>
      <c r="B28" s="23" t="s">
        <v>51</v>
      </c>
      <c r="C28" s="57">
        <v>20</v>
      </c>
      <c r="D28" s="14" t="s">
        <v>13</v>
      </c>
      <c r="E28" s="47"/>
      <c r="F28" s="44">
        <v>0.05</v>
      </c>
      <c r="G28" s="14">
        <f t="shared" si="2"/>
        <v>0</v>
      </c>
      <c r="H28" s="51">
        <f t="shared" si="0"/>
        <v>0</v>
      </c>
      <c r="I28" s="51">
        <f t="shared" si="1"/>
        <v>0</v>
      </c>
      <c r="J28" s="18"/>
      <c r="O28" s="49">
        <f t="shared" si="3"/>
        <v>0</v>
      </c>
    </row>
    <row r="29" spans="1:15">
      <c r="A29" s="21" t="s">
        <v>26</v>
      </c>
      <c r="B29" s="23" t="s">
        <v>68</v>
      </c>
      <c r="C29" s="24">
        <v>80</v>
      </c>
      <c r="D29" s="14" t="s">
        <v>13</v>
      </c>
      <c r="E29" s="47"/>
      <c r="F29" s="44">
        <v>0.05</v>
      </c>
      <c r="G29" s="14">
        <f t="shared" si="2"/>
        <v>0</v>
      </c>
      <c r="H29" s="51">
        <f t="shared" si="0"/>
        <v>0</v>
      </c>
      <c r="I29" s="51">
        <f t="shared" si="1"/>
        <v>0</v>
      </c>
      <c r="J29" s="18"/>
      <c r="O29" s="49">
        <f t="shared" si="3"/>
        <v>0</v>
      </c>
    </row>
    <row r="30" spans="1:15" ht="45">
      <c r="A30" s="21" t="s">
        <v>27</v>
      </c>
      <c r="B30" s="17" t="s">
        <v>72</v>
      </c>
      <c r="C30" s="57">
        <v>200</v>
      </c>
      <c r="D30" s="14" t="s">
        <v>13</v>
      </c>
      <c r="E30" s="47"/>
      <c r="F30" s="44">
        <v>0.05</v>
      </c>
      <c r="G30" s="14">
        <f t="shared" si="2"/>
        <v>0</v>
      </c>
      <c r="H30" s="51">
        <f t="shared" si="0"/>
        <v>0</v>
      </c>
      <c r="I30" s="51">
        <f t="shared" si="1"/>
        <v>0</v>
      </c>
      <c r="J30" s="18"/>
      <c r="O30" s="49" t="e">
        <f>#REF!+(#REF!*#REF!)</f>
        <v>#REF!</v>
      </c>
    </row>
    <row r="31" spans="1:15" ht="75">
      <c r="A31" s="21" t="s">
        <v>30</v>
      </c>
      <c r="B31" s="17" t="s">
        <v>83</v>
      </c>
      <c r="C31" s="57">
        <v>30</v>
      </c>
      <c r="D31" s="14" t="s">
        <v>13</v>
      </c>
      <c r="E31" s="47"/>
      <c r="F31" s="44">
        <v>0.05</v>
      </c>
      <c r="G31" s="14">
        <f t="shared" si="2"/>
        <v>0</v>
      </c>
      <c r="H31" s="51">
        <f t="shared" si="0"/>
        <v>0</v>
      </c>
      <c r="I31" s="51">
        <f t="shared" si="1"/>
        <v>0</v>
      </c>
      <c r="J31" s="18"/>
      <c r="O31" s="49"/>
    </row>
    <row r="32" spans="1:15" ht="60">
      <c r="A32" s="21" t="s">
        <v>78</v>
      </c>
      <c r="B32" s="23" t="s">
        <v>73</v>
      </c>
      <c r="C32" s="24">
        <v>1200</v>
      </c>
      <c r="D32" s="14" t="s">
        <v>13</v>
      </c>
      <c r="E32" s="47"/>
      <c r="F32" s="44">
        <v>0.05</v>
      </c>
      <c r="G32" s="14">
        <f t="shared" si="2"/>
        <v>0</v>
      </c>
      <c r="H32" s="51">
        <f t="shared" si="0"/>
        <v>0</v>
      </c>
      <c r="I32" s="51">
        <f t="shared" si="1"/>
        <v>0</v>
      </c>
      <c r="J32" s="18"/>
      <c r="O32" s="49">
        <f>E30+(E30*F30)</f>
        <v>0</v>
      </c>
    </row>
    <row r="33" spans="1:15" ht="75">
      <c r="A33" s="21" t="s">
        <v>82</v>
      </c>
      <c r="B33" s="23" t="s">
        <v>59</v>
      </c>
      <c r="C33" s="57">
        <v>20</v>
      </c>
      <c r="D33" s="52" t="s">
        <v>13</v>
      </c>
      <c r="E33" s="47"/>
      <c r="F33" s="55">
        <v>0.05</v>
      </c>
      <c r="G33" s="52">
        <f t="shared" si="2"/>
        <v>0</v>
      </c>
      <c r="H33" s="56">
        <f t="shared" si="0"/>
        <v>0</v>
      </c>
      <c r="I33" s="56">
        <f t="shared" si="1"/>
        <v>0</v>
      </c>
      <c r="J33" s="18"/>
      <c r="O33" s="49">
        <f>E32+(E32*F32)</f>
        <v>0</v>
      </c>
    </row>
    <row r="34" spans="1:15">
      <c r="A34" s="21" t="s">
        <v>86</v>
      </c>
      <c r="B34" s="23" t="s">
        <v>87</v>
      </c>
      <c r="C34" s="57">
        <v>15</v>
      </c>
      <c r="D34" s="52" t="s">
        <v>13</v>
      </c>
      <c r="E34" s="47"/>
      <c r="F34" s="55">
        <v>0.05</v>
      </c>
      <c r="G34" s="52">
        <f t="shared" si="2"/>
        <v>0</v>
      </c>
      <c r="H34" s="56">
        <f t="shared" si="0"/>
        <v>0</v>
      </c>
      <c r="I34" s="56">
        <f t="shared" si="1"/>
        <v>0</v>
      </c>
      <c r="J34" s="18"/>
      <c r="O34" s="49"/>
    </row>
    <row r="35" spans="1:15">
      <c r="A35" s="21" t="s">
        <v>88</v>
      </c>
      <c r="B35" s="17" t="s">
        <v>81</v>
      </c>
      <c r="C35" s="24">
        <v>10</v>
      </c>
      <c r="D35" s="52" t="s">
        <v>13</v>
      </c>
      <c r="E35" s="47"/>
      <c r="F35" s="55">
        <v>0.05</v>
      </c>
      <c r="G35" s="52">
        <f t="shared" si="2"/>
        <v>0</v>
      </c>
      <c r="H35" s="56">
        <f t="shared" si="0"/>
        <v>0</v>
      </c>
      <c r="I35" s="56">
        <f t="shared" si="1"/>
        <v>0</v>
      </c>
      <c r="J35" s="18"/>
      <c r="O35" s="49">
        <f>E33+(E33*F33)</f>
        <v>0</v>
      </c>
    </row>
    <row r="36" spans="1:15">
      <c r="A36" s="21"/>
      <c r="B36" s="17"/>
      <c r="C36" s="24"/>
      <c r="D36" s="14"/>
      <c r="E36" s="47"/>
      <c r="F36" s="44"/>
      <c r="G36" s="14"/>
      <c r="H36" s="51"/>
      <c r="I36" s="51"/>
      <c r="J36" s="18"/>
      <c r="O36" s="49">
        <f t="shared" si="3"/>
        <v>0</v>
      </c>
    </row>
    <row r="37" spans="1:15" ht="30.6" customHeight="1">
      <c r="A37" s="21"/>
      <c r="B37" s="17"/>
      <c r="C37" s="24"/>
      <c r="D37" s="14"/>
      <c r="E37" s="44"/>
      <c r="F37" s="44"/>
      <c r="G37" s="52"/>
      <c r="H37" s="53">
        <f>SUM(H13:H36)</f>
        <v>0</v>
      </c>
      <c r="I37" s="54">
        <f>SUM(I13:I36)</f>
        <v>0</v>
      </c>
      <c r="J37" s="18"/>
      <c r="O37" s="25"/>
    </row>
    <row r="38" spans="1:15" ht="14.25" customHeight="1">
      <c r="A38" s="65" t="s">
        <v>22</v>
      </c>
      <c r="B38" s="65"/>
      <c r="C38" s="65"/>
      <c r="D38" s="65"/>
      <c r="E38" s="65"/>
      <c r="F38" s="65"/>
      <c r="G38" s="65"/>
      <c r="H38" s="65"/>
      <c r="I38" s="65"/>
      <c r="J38" s="65"/>
    </row>
    <row r="39" spans="1:15">
      <c r="A39" s="65" t="s">
        <v>23</v>
      </c>
      <c r="B39" s="65"/>
      <c r="C39" s="65"/>
      <c r="D39" s="65"/>
      <c r="E39" s="65"/>
      <c r="F39" s="65"/>
      <c r="G39" s="65"/>
      <c r="H39" s="65"/>
      <c r="I39" s="65"/>
      <c r="J39" s="65"/>
    </row>
    <row r="40" spans="1:15">
      <c r="A40" s="29"/>
      <c r="B40" s="1"/>
      <c r="C40" s="2"/>
      <c r="D40" s="3"/>
      <c r="E40" s="3"/>
      <c r="F40" s="3"/>
      <c r="G40" s="1"/>
      <c r="H40" s="1"/>
      <c r="I40" s="1"/>
      <c r="J40" s="1"/>
    </row>
    <row r="41" spans="1:15" ht="24" customHeight="1">
      <c r="A41" s="26"/>
      <c r="B41" s="27" t="s">
        <v>70</v>
      </c>
      <c r="C41" s="28"/>
      <c r="D41" s="28"/>
      <c r="E41" s="28"/>
      <c r="F41" s="28"/>
      <c r="G41" s="28"/>
      <c r="H41" s="28"/>
    </row>
    <row r="42" spans="1:15" ht="30.6" customHeight="1">
      <c r="A42" s="26"/>
      <c r="B42" s="27" t="s">
        <v>28</v>
      </c>
      <c r="C42" s="20"/>
      <c r="D42" s="20"/>
      <c r="E42" s="20"/>
      <c r="F42" s="20"/>
      <c r="G42" s="20"/>
      <c r="H42" s="20"/>
    </row>
    <row r="43" spans="1:15" ht="15.75">
      <c r="A43" s="33"/>
      <c r="B43" s="34" t="s">
        <v>33</v>
      </c>
      <c r="C43" s="34"/>
      <c r="D43" s="34"/>
      <c r="E43" s="34"/>
      <c r="F43" s="34"/>
      <c r="G43" s="34"/>
      <c r="H43" s="34"/>
      <c r="I43" s="34"/>
      <c r="J43" s="30"/>
    </row>
    <row r="44" spans="1:15" ht="15.75">
      <c r="A44" s="33"/>
      <c r="B44" s="34" t="s">
        <v>34</v>
      </c>
      <c r="C44" s="34"/>
      <c r="D44" s="34"/>
      <c r="E44" s="34"/>
      <c r="F44" s="34"/>
      <c r="G44" s="34"/>
      <c r="H44" s="34"/>
      <c r="I44" s="34"/>
      <c r="J44" s="30"/>
    </row>
    <row r="45" spans="1:15" ht="15.75">
      <c r="A45" s="33"/>
      <c r="B45" s="34" t="s">
        <v>50</v>
      </c>
      <c r="C45" s="34"/>
      <c r="D45" s="34"/>
      <c r="E45" s="34"/>
      <c r="F45" s="34"/>
      <c r="G45" s="34"/>
      <c r="H45" s="34"/>
      <c r="I45" s="34"/>
      <c r="J45" s="30"/>
    </row>
    <row r="46" spans="1:15" ht="15.75">
      <c r="A46" s="33"/>
      <c r="B46" s="34"/>
      <c r="C46" s="34"/>
      <c r="D46" s="34"/>
      <c r="E46" s="34"/>
      <c r="F46" s="34"/>
      <c r="G46" s="34"/>
      <c r="H46" s="34"/>
      <c r="I46" s="34"/>
      <c r="J46" s="30"/>
    </row>
    <row r="47" spans="1:15" ht="15.75">
      <c r="A47" s="33"/>
      <c r="B47" s="35" t="s">
        <v>35</v>
      </c>
      <c r="C47" s="36"/>
      <c r="D47" s="37"/>
      <c r="E47" s="37"/>
      <c r="F47" s="37"/>
      <c r="G47" s="37"/>
      <c r="H47" s="37"/>
      <c r="I47" s="37"/>
      <c r="J47" s="30"/>
    </row>
    <row r="48" spans="1:15" ht="15.75">
      <c r="A48" s="33"/>
      <c r="B48" s="37"/>
      <c r="C48" s="37"/>
      <c r="D48" s="37"/>
      <c r="E48" s="37"/>
      <c r="F48" s="37"/>
      <c r="G48" s="37"/>
      <c r="H48" s="37"/>
      <c r="I48" s="37"/>
      <c r="J48" s="30"/>
    </row>
    <row r="49" spans="1:10">
      <c r="A49" s="30"/>
      <c r="B49" s="38" t="s">
        <v>37</v>
      </c>
      <c r="C49" s="38"/>
      <c r="D49" s="38"/>
      <c r="E49" s="38"/>
      <c r="F49" s="38"/>
      <c r="G49" s="38"/>
      <c r="H49" s="38"/>
      <c r="I49" s="38"/>
      <c r="J49" s="38"/>
    </row>
    <row r="50" spans="1:10">
      <c r="A50" s="30"/>
      <c r="B50" s="38" t="s">
        <v>38</v>
      </c>
      <c r="C50" s="38"/>
      <c r="D50" s="38"/>
      <c r="E50" s="38"/>
      <c r="F50" s="38"/>
      <c r="G50" s="38"/>
      <c r="H50" s="38"/>
      <c r="I50" s="38"/>
      <c r="J50" s="38"/>
    </row>
    <row r="51" spans="1:10">
      <c r="A51" s="30"/>
      <c r="B51" s="38" t="s">
        <v>39</v>
      </c>
      <c r="C51" s="38"/>
      <c r="D51" s="38"/>
      <c r="E51" s="38"/>
      <c r="F51" s="38"/>
      <c r="G51" s="38"/>
      <c r="H51" s="38"/>
      <c r="I51" s="38"/>
      <c r="J51" s="38"/>
    </row>
    <row r="52" spans="1:10">
      <c r="A52" s="30"/>
      <c r="B52" s="38" t="s">
        <v>40</v>
      </c>
      <c r="C52" s="38"/>
      <c r="D52" s="38"/>
      <c r="E52" s="38"/>
      <c r="F52" s="38"/>
      <c r="G52" s="38"/>
      <c r="H52" s="38"/>
      <c r="I52" s="38"/>
      <c r="J52" s="38"/>
    </row>
    <row r="53" spans="1:10">
      <c r="A53" s="30"/>
      <c r="B53" s="38" t="s">
        <v>41</v>
      </c>
      <c r="C53" s="38"/>
      <c r="D53" s="38"/>
      <c r="E53" s="38"/>
      <c r="F53" s="38"/>
      <c r="G53" s="38"/>
      <c r="H53" s="38"/>
      <c r="I53" s="38"/>
      <c r="J53" s="38"/>
    </row>
    <row r="54" spans="1:10">
      <c r="A54" s="30"/>
      <c r="B54" s="38" t="s">
        <v>42</v>
      </c>
      <c r="C54" s="38"/>
      <c r="D54" s="38"/>
      <c r="E54" s="38"/>
      <c r="F54" s="38"/>
      <c r="G54" s="38"/>
      <c r="H54" s="38"/>
      <c r="I54" s="38"/>
      <c r="J54" s="38"/>
    </row>
    <row r="55" spans="1:10">
      <c r="A55" s="30"/>
      <c r="B55" s="38" t="s">
        <v>43</v>
      </c>
      <c r="C55" s="38"/>
      <c r="D55" s="38"/>
      <c r="E55" s="38"/>
      <c r="F55" s="38"/>
      <c r="G55" s="38"/>
      <c r="H55" s="38"/>
      <c r="I55" s="38"/>
      <c r="J55" s="38"/>
    </row>
    <row r="56" spans="1:10">
      <c r="A56" s="30"/>
      <c r="B56" s="38" t="s">
        <v>44</v>
      </c>
      <c r="C56" s="38"/>
      <c r="D56" s="38"/>
      <c r="E56" s="38"/>
      <c r="F56" s="38"/>
      <c r="G56" s="38"/>
      <c r="H56" s="38"/>
      <c r="I56" s="38"/>
      <c r="J56" s="38"/>
    </row>
    <row r="57" spans="1:10">
      <c r="A57" s="30"/>
      <c r="B57" s="38" t="s">
        <v>45</v>
      </c>
      <c r="C57" s="38"/>
      <c r="D57" s="38"/>
      <c r="E57" s="38"/>
      <c r="F57" s="38"/>
      <c r="G57" s="38"/>
      <c r="H57" s="38"/>
      <c r="I57" s="38"/>
      <c r="J57" s="38"/>
    </row>
    <row r="58" spans="1:10">
      <c r="A58" s="30"/>
      <c r="B58" s="38" t="s">
        <v>46</v>
      </c>
      <c r="C58" s="38"/>
      <c r="D58" s="38"/>
      <c r="E58" s="38"/>
      <c r="F58" s="38"/>
      <c r="G58" s="38"/>
      <c r="H58" s="38"/>
      <c r="I58" s="38"/>
      <c r="J58" s="38"/>
    </row>
    <row r="59" spans="1:10">
      <c r="A59" s="30"/>
      <c r="B59" s="38" t="s">
        <v>47</v>
      </c>
      <c r="C59" s="38"/>
      <c r="D59" s="38"/>
      <c r="E59" s="38"/>
      <c r="F59" s="38"/>
      <c r="G59" s="38"/>
      <c r="H59" s="38"/>
      <c r="I59" s="38"/>
      <c r="J59" s="38"/>
    </row>
    <row r="60" spans="1:10" ht="21" customHeight="1">
      <c r="A60" s="39"/>
      <c r="B60" s="40" t="s">
        <v>48</v>
      </c>
      <c r="C60" s="40"/>
      <c r="D60" s="40"/>
      <c r="E60" s="40"/>
      <c r="F60" s="40"/>
      <c r="G60" s="40"/>
      <c r="H60" s="40"/>
      <c r="I60" s="40"/>
      <c r="J60" s="38"/>
    </row>
    <row r="61" spans="1:10">
      <c r="A61" s="30"/>
      <c r="B61" s="41"/>
      <c r="C61" s="41"/>
      <c r="D61" s="41"/>
      <c r="E61" s="41"/>
      <c r="F61" s="41"/>
      <c r="G61" s="41"/>
      <c r="H61" s="41"/>
      <c r="I61" s="38"/>
      <c r="J61" s="38"/>
    </row>
    <row r="62" spans="1:10" ht="36.75" customHeight="1">
      <c r="A62" s="30"/>
      <c r="B62" s="61" t="s">
        <v>29</v>
      </c>
      <c r="C62" s="61"/>
      <c r="D62" s="61"/>
      <c r="E62" s="61"/>
      <c r="F62" s="61"/>
      <c r="G62" s="61"/>
      <c r="H62" s="45"/>
      <c r="I62" s="42"/>
      <c r="J62" s="42"/>
    </row>
    <row r="63" spans="1:10">
      <c r="A63" s="30"/>
      <c r="B63" s="43"/>
      <c r="C63" s="43"/>
      <c r="D63" s="43"/>
      <c r="E63" s="43"/>
      <c r="F63" s="43"/>
      <c r="G63" s="43"/>
      <c r="H63" s="43"/>
      <c r="I63" s="30"/>
      <c r="J63" s="30"/>
    </row>
    <row r="64" spans="1:10">
      <c r="A64" s="30"/>
      <c r="B64" s="31" t="s">
        <v>36</v>
      </c>
      <c r="C64" s="30"/>
      <c r="D64" s="30"/>
      <c r="E64" s="30"/>
      <c r="F64" s="30"/>
      <c r="G64" s="30"/>
      <c r="H64" s="30"/>
      <c r="I64" s="30"/>
      <c r="J64" s="30"/>
    </row>
    <row r="74" spans="2:10">
      <c r="B74" s="1"/>
      <c r="C74" s="4"/>
      <c r="D74" s="4"/>
      <c r="E74" s="4"/>
      <c r="F74" s="4"/>
      <c r="G74" s="4"/>
      <c r="H74" s="4"/>
      <c r="I74" s="4"/>
      <c r="J74" s="4"/>
    </row>
    <row r="75" spans="2:10">
      <c r="B75" s="4"/>
      <c r="C75" s="2"/>
      <c r="D75" s="5"/>
      <c r="E75" s="5"/>
      <c r="F75" s="5"/>
    </row>
  </sheetData>
  <sortState ref="B13:I32">
    <sortCondition ref="B13"/>
  </sortState>
  <mergeCells count="8">
    <mergeCell ref="I1:J1"/>
    <mergeCell ref="B62:G62"/>
    <mergeCell ref="I4:J4"/>
    <mergeCell ref="I5:J5"/>
    <mergeCell ref="A7:J7"/>
    <mergeCell ref="A9:J9"/>
    <mergeCell ref="A38:J38"/>
    <mergeCell ref="A39:J39"/>
  </mergeCells>
  <phoneticPr fontId="15" type="noConversion"/>
  <pageMargins left="0.62992125984251968" right="0.23622047244094491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 mięso i produkty mięsne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2023-10-18T06:03:46Z</dcterms:modified>
</cp:coreProperties>
</file>